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<sst xmlns="http://schemas.openxmlformats.org/spreadsheetml/2006/main" count="41" uniqueCount="31">
  <si>
    <t>年間所得税額一覧表</t>
  </si>
  <si>
    <t>CO</t>
  </si>
  <si>
    <t>部名</t>
  </si>
  <si>
    <t>NO</t>
  </si>
  <si>
    <t>名前</t>
  </si>
  <si>
    <t>フリガナ</t>
  </si>
  <si>
    <t>総所得金額</t>
  </si>
  <si>
    <t>控除額合計</t>
  </si>
  <si>
    <t>課税所得金額</t>
  </si>
  <si>
    <t>所得税</t>
  </si>
  <si>
    <t>評定</t>
  </si>
  <si>
    <t>事務部</t>
  </si>
  <si>
    <t>松永　仁志</t>
  </si>
  <si>
    <t>宮本　静香</t>
  </si>
  <si>
    <t>○</t>
  </si>
  <si>
    <t>岩下　美智子</t>
  </si>
  <si>
    <t>福山　千里</t>
  </si>
  <si>
    <t>○</t>
  </si>
  <si>
    <t>業務部</t>
  </si>
  <si>
    <t>中山　英道</t>
  </si>
  <si>
    <t>○</t>
  </si>
  <si>
    <t>鈴木　さやか</t>
  </si>
  <si>
    <t>○</t>
  </si>
  <si>
    <t>森　早苗</t>
  </si>
  <si>
    <t>新藤　美和</t>
  </si>
  <si>
    <t>営業部</t>
  </si>
  <si>
    <t>渡辺　一郎</t>
  </si>
  <si>
    <t>大川　誠</t>
  </si>
  <si>
    <t>○</t>
  </si>
  <si>
    <t>加藤　大樹</t>
  </si>
  <si>
    <t>佐々木　麻理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</si>
</sst>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b/>
      <sz val="14"/>
      <name val="ＭＳ Ｐゴシック"/>
      <family val="3"/>
    </font>
    <font>
      <b/>
      <sz val="12"/>
      <name val="ＭＳ Ｐ明朝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38" fontId="2" fillId="0" borderId="0" xfId="16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workbookViewId="0" topLeftCell="A1">
      <selection activeCell="F4" sqref="F4"/>
    </sheetView>
  </sheetViews>
  <sheetFormatPr defaultColWidth="9.00390625" defaultRowHeight="13.5"/>
  <cols>
    <col min="1" max="1" width="4.625" style="1" bestFit="1" customWidth="1"/>
    <col min="2" max="2" width="7.00390625" style="1" customWidth="1"/>
    <col min="3" max="3" width="5.75390625" style="1" customWidth="1"/>
    <col min="4" max="4" width="11.625" style="1" customWidth="1"/>
    <col min="5" max="5" width="16.375" style="1" bestFit="1" customWidth="1"/>
    <col min="6" max="6" width="11.875" style="1" bestFit="1" customWidth="1"/>
    <col min="7" max="7" width="11.25390625" style="1" bestFit="1" customWidth="1"/>
    <col min="8" max="8" width="13.25390625" style="1" bestFit="1" customWidth="1"/>
    <col min="9" max="9" width="10.875" style="1" bestFit="1" customWidth="1"/>
    <col min="10" max="10" width="5.25390625" style="1" customWidth="1"/>
    <col min="11" max="11" width="9.125" style="1" bestFit="1" customWidth="1"/>
    <col min="12" max="12" width="6.50390625" style="1" customWidth="1"/>
    <col min="13" max="13" width="5.375" style="1" bestFit="1" customWidth="1"/>
    <col min="14" max="14" width="13.00390625" style="1" bestFit="1" customWidth="1"/>
    <col min="15" max="15" width="9.50390625" style="1" bestFit="1" customWidth="1"/>
    <col min="16" max="16384" width="9.00390625" style="1" customWidth="1"/>
  </cols>
  <sheetData>
    <row r="1" spans="4:8" ht="17.25">
      <c r="D1" s="10" t="s">
        <v>0</v>
      </c>
      <c r="E1" s="10"/>
      <c r="F1" s="10"/>
      <c r="G1" s="11"/>
      <c r="H1" s="11"/>
    </row>
    <row r="2" spans="4:8" ht="17.25">
      <c r="D2" s="2"/>
      <c r="E2" s="2"/>
      <c r="F2" s="2"/>
      <c r="G2" s="3"/>
      <c r="H2" s="3"/>
    </row>
    <row r="3" spans="1:11" s="8" customFormat="1" ht="14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7"/>
    </row>
    <row r="4" spans="1:10" ht="13.5">
      <c r="A4" s="5">
        <v>1</v>
      </c>
      <c r="B4" s="5" t="s">
        <v>25</v>
      </c>
      <c r="C4" s="5">
        <v>1102</v>
      </c>
      <c r="D4" s="5" t="s">
        <v>27</v>
      </c>
      <c r="E4" s="5" t="str">
        <f>PHONETIC(D4)</f>
        <v>オオカワ　マコト</v>
      </c>
      <c r="F4" s="6">
        <v>2757000</v>
      </c>
      <c r="G4" s="6">
        <v>968000</v>
      </c>
      <c r="H4" s="6">
        <f>F4-G4</f>
        <v>1789000</v>
      </c>
      <c r="I4" s="6">
        <f>IF(H4&gt;=10000001,H4*0.4-1900000,IF(H4&gt;=6000001,H4*0.3-900000,IF(H4&gt;=3000001,H4*0.2-300000,H4*0.1)))</f>
        <v>178900</v>
      </c>
      <c r="J4" s="6" t="s">
        <v>28</v>
      </c>
    </row>
    <row r="5" spans="1:10" ht="13.5">
      <c r="A5" s="5">
        <v>2</v>
      </c>
      <c r="B5" s="5" t="s">
        <v>18</v>
      </c>
      <c r="C5" s="5">
        <v>2201</v>
      </c>
      <c r="D5" s="5" t="s">
        <v>21</v>
      </c>
      <c r="E5" s="5" t="str">
        <f>PHONETIC(D5)</f>
        <v>スズキ　サヤカ</v>
      </c>
      <c r="F5" s="6">
        <v>5296000</v>
      </c>
      <c r="G5" s="6">
        <v>1462000</v>
      </c>
      <c r="H5" s="6">
        <f>F5-G5</f>
        <v>3834000</v>
      </c>
      <c r="I5" s="6">
        <f>IF(H5&gt;=10000001,H5*0.4-1900000,IF(H5&gt;=6000001,H5*0.3-900000,IF(H5&gt;=3000001,H5*0.2-300000,H5*0.1)))</f>
        <v>466800</v>
      </c>
      <c r="J5" s="6" t="s">
        <v>22</v>
      </c>
    </row>
    <row r="6" spans="1:9" ht="13.5">
      <c r="A6" s="5">
        <v>1</v>
      </c>
      <c r="B6" s="5" t="s">
        <v>25</v>
      </c>
      <c r="C6" s="5">
        <v>1101</v>
      </c>
      <c r="D6" s="5" t="s">
        <v>26</v>
      </c>
      <c r="E6" s="5" t="str">
        <f>PHONETIC(D6)</f>
        <v>ワタナベ　イチロウ</v>
      </c>
      <c r="F6" s="6">
        <v>5613000</v>
      </c>
      <c r="G6" s="6">
        <v>1561000</v>
      </c>
      <c r="H6" s="6">
        <f>F6-G6</f>
        <v>4052000</v>
      </c>
      <c r="I6" s="6">
        <f>IF(H6&gt;=10000001,H6*0.4-1900000,IF(H6&gt;=6000001,H6*0.3-900000,IF(H6&gt;=3000001,H6*0.2-300000,H6*0.1)))</f>
        <v>510400</v>
      </c>
    </row>
    <row r="7" spans="1:9" ht="13.5">
      <c r="A7" s="5">
        <v>1</v>
      </c>
      <c r="B7" s="5" t="s">
        <v>25</v>
      </c>
      <c r="C7" s="5">
        <v>1104</v>
      </c>
      <c r="D7" s="5" t="s">
        <v>29</v>
      </c>
      <c r="E7" s="5" t="str">
        <f>PHONETIC(D7)</f>
        <v>カトウ　ダイジュ</v>
      </c>
      <c r="F7" s="6">
        <v>6552000</v>
      </c>
      <c r="G7" s="6">
        <v>2321000</v>
      </c>
      <c r="H7" s="6">
        <f>F7-G7</f>
        <v>4231000</v>
      </c>
      <c r="I7" s="6">
        <f>IF(H7&gt;=10000001,H7*0.4-1900000,IF(H7&gt;=6000001,H7*0.3-900000,IF(H7&gt;=3000001,H7*0.2-300000,H7*0.1)))</f>
        <v>546200</v>
      </c>
    </row>
    <row r="8" spans="1:11" ht="14.25">
      <c r="A8" s="5">
        <v>3</v>
      </c>
      <c r="B8" s="5" t="s">
        <v>11</v>
      </c>
      <c r="C8" s="5">
        <v>1302</v>
      </c>
      <c r="D8" s="5" t="s">
        <v>12</v>
      </c>
      <c r="E8" s="5" t="str">
        <f>PHONETIC(D8)</f>
        <v>マツナガ　ヒトシ</v>
      </c>
      <c r="F8" s="6">
        <v>8275000</v>
      </c>
      <c r="G8" s="6">
        <v>4118000</v>
      </c>
      <c r="H8" s="6">
        <f>F8-G8</f>
        <v>4157000</v>
      </c>
      <c r="I8" s="6">
        <f>IF(H8&gt;=10000001,H8*0.4-1900000,IF(H8&gt;=6000001,H8*0.3-900000,IF(H8&gt;=3000001,H8*0.2-300000,H8*0.1)))</f>
        <v>531400</v>
      </c>
      <c r="K8" s="9"/>
    </row>
    <row r="9" spans="1:14" ht="14.25">
      <c r="A9" s="5">
        <v>1</v>
      </c>
      <c r="B9" s="5" t="s">
        <v>25</v>
      </c>
      <c r="C9" s="5">
        <v>2103</v>
      </c>
      <c r="D9" s="5" t="s">
        <v>30</v>
      </c>
      <c r="E9" s="5" t="str">
        <f>PHONETIC(D9)</f>
        <v>ササキ　マリ</v>
      </c>
      <c r="F9" s="6">
        <v>9528000</v>
      </c>
      <c r="G9" s="6">
        <v>4172000</v>
      </c>
      <c r="H9" s="6">
        <f>F9-G9</f>
        <v>5356000</v>
      </c>
      <c r="I9" s="6">
        <f>IF(H9&gt;=10000001,H9*0.4-1900000,IF(H9&gt;=6000001,H9*0.3-900000,IF(H9&gt;=3000001,H9*0.2-300000,H9*0.1)))</f>
        <v>771200</v>
      </c>
      <c r="N9" s="9"/>
    </row>
    <row r="10" spans="1:10" ht="13.5">
      <c r="A10" s="5">
        <v>3</v>
      </c>
      <c r="B10" s="5" t="s">
        <v>11</v>
      </c>
      <c r="C10" s="5">
        <v>2301</v>
      </c>
      <c r="D10" s="5" t="s">
        <v>13</v>
      </c>
      <c r="E10" s="5" t="str">
        <f>PHONETIC(D10)</f>
        <v>ミヤモト　シズカ</v>
      </c>
      <c r="F10" s="6">
        <v>12475000</v>
      </c>
      <c r="G10" s="6">
        <v>5694000</v>
      </c>
      <c r="H10" s="6">
        <f>F10-G10</f>
        <v>6781000</v>
      </c>
      <c r="I10" s="6">
        <f>IF(H10&gt;=10000001,H10*0.4-1900000,IF(H10&gt;=6000001,H10*0.3-900000,IF(H10&gt;=3000001,H10*0.2-300000,H10*0.1)))</f>
        <v>1134300</v>
      </c>
      <c r="J10" s="6" t="s">
        <v>14</v>
      </c>
    </row>
    <row r="11" spans="1:10" ht="13.5">
      <c r="A11" s="5">
        <v>2</v>
      </c>
      <c r="B11" s="5" t="s">
        <v>18</v>
      </c>
      <c r="C11" s="5">
        <v>2204</v>
      </c>
      <c r="D11" s="5" t="s">
        <v>24</v>
      </c>
      <c r="E11" s="5" t="str">
        <f>PHONETIC(D11)</f>
        <v>シンドウ　ミワ</v>
      </c>
      <c r="F11" s="6">
        <v>13583000</v>
      </c>
      <c r="G11" s="6">
        <v>7825000</v>
      </c>
      <c r="H11" s="6">
        <f>F11-G11</f>
        <v>5758000</v>
      </c>
      <c r="I11" s="6">
        <f>IF(H11&gt;=10000001,H11*0.4-1900000,IF(H11&gt;=6000001,H11*0.3-900000,IF(H11&gt;=3000001,H11*0.2-300000,H11*0.1)))</f>
        <v>851600</v>
      </c>
      <c r="J11" s="6" t="s">
        <v>22</v>
      </c>
    </row>
    <row r="12" spans="1:10" ht="13.5">
      <c r="A12" s="5">
        <v>3</v>
      </c>
      <c r="B12" s="5" t="s">
        <v>11</v>
      </c>
      <c r="C12" s="5">
        <v>2304</v>
      </c>
      <c r="D12" s="5" t="s">
        <v>16</v>
      </c>
      <c r="E12" s="5" t="str">
        <f>PHONETIC(D12)</f>
        <v>フクヤマ　センリ</v>
      </c>
      <c r="F12" s="6">
        <v>14727000</v>
      </c>
      <c r="G12" s="6">
        <v>4965000</v>
      </c>
      <c r="H12" s="6">
        <f>F12-G12</f>
        <v>9762000</v>
      </c>
      <c r="I12" s="6">
        <f>IF(H12&gt;=10000001,H12*0.4-1900000,IF(H12&gt;=6000001,H12*0.3-900000,IF(H12&gt;=3000001,H12*0.2-300000,H12*0.1)))</f>
        <v>2028600</v>
      </c>
      <c r="J12" s="6" t="s">
        <v>17</v>
      </c>
    </row>
    <row r="13" spans="1:10" ht="13.5">
      <c r="A13" s="5">
        <v>2</v>
      </c>
      <c r="B13" s="5" t="s">
        <v>18</v>
      </c>
      <c r="C13" s="5">
        <v>2203</v>
      </c>
      <c r="D13" s="5" t="s">
        <v>23</v>
      </c>
      <c r="E13" s="5" t="str">
        <f>PHONETIC(D13)</f>
        <v>モリ　サナエ</v>
      </c>
      <c r="F13" s="6">
        <v>16014000</v>
      </c>
      <c r="G13" s="6">
        <v>5005000</v>
      </c>
      <c r="H13" s="6">
        <f>F13-G13</f>
        <v>11009000</v>
      </c>
      <c r="I13" s="6">
        <f>IF(H13&gt;=10000001,H13*0.4-1900000,IF(H13&gt;=6000001,H13*0.3-900000,IF(H13&gt;=3000001,H13*0.2-300000,H13*0.1)))</f>
        <v>2503600</v>
      </c>
      <c r="J13" s="6"/>
    </row>
    <row r="14" spans="1:9" ht="13.5">
      <c r="A14" s="5">
        <v>3</v>
      </c>
      <c r="B14" s="5" t="s">
        <v>11</v>
      </c>
      <c r="C14" s="5">
        <v>2303</v>
      </c>
      <c r="D14" s="5" t="s">
        <v>15</v>
      </c>
      <c r="E14" s="5" t="str">
        <f>PHONETIC(D14)</f>
        <v>イワシタ　ミチコ</v>
      </c>
      <c r="F14" s="6">
        <v>16952000</v>
      </c>
      <c r="G14" s="6">
        <v>7523000</v>
      </c>
      <c r="H14" s="6">
        <f>F14-G14</f>
        <v>9429000</v>
      </c>
      <c r="I14" s="6">
        <f>IF(H14&gt;=10000001,H14*0.4-1900000,IF(H14&gt;=6000001,H14*0.3-900000,IF(H14&gt;=3000001,H14*0.2-300000,H14*0.1)))</f>
        <v>1928700</v>
      </c>
    </row>
    <row r="15" spans="1:10" ht="13.5">
      <c r="A15" s="5">
        <v>2</v>
      </c>
      <c r="B15" s="5" t="s">
        <v>18</v>
      </c>
      <c r="C15" s="5">
        <v>1202</v>
      </c>
      <c r="D15" s="5" t="s">
        <v>19</v>
      </c>
      <c r="E15" s="5" t="str">
        <f>PHONETIC(D15)</f>
        <v>ナカヤマ　ヒデミチ</v>
      </c>
      <c r="F15" s="6">
        <v>19627000</v>
      </c>
      <c r="G15" s="6">
        <v>9865000</v>
      </c>
      <c r="H15" s="6">
        <f>F15-G15</f>
        <v>9762000</v>
      </c>
      <c r="I15" s="6">
        <f>IF(H15&gt;=10000001,H15*0.4-1900000,IF(H15&gt;=6000001,H15*0.3-900000,IF(H15&gt;=3000001,H15*0.2-300000,H15*0.1)))</f>
        <v>2028600</v>
      </c>
      <c r="J15" s="6" t="s">
        <v>20</v>
      </c>
    </row>
  </sheetData>
  <mergeCells count="1">
    <mergeCell ref="D1:H1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森屋裕治</cp:lastModifiedBy>
  <dcterms:created xsi:type="dcterms:W3CDTF">1997-01-08T22:48:59Z</dcterms:created>
  <dcterms:modified xsi:type="dcterms:W3CDTF">2004-05-03T07:14:36Z</dcterms:modified>
  <cp:category/>
  <cp:version/>
  <cp:contentType/>
  <cp:contentStatus/>
</cp:coreProperties>
</file>