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<sst xmlns="http://schemas.openxmlformats.org/spreadsheetml/2006/main" count="85" uniqueCount="41">
  <si>
    <t>顧客名</t>
  </si>
  <si>
    <t>手数料</t>
  </si>
  <si>
    <t>出力形式１</t>
  </si>
  <si>
    <t>出力形式２</t>
  </si>
  <si>
    <t>手形割引一覧表</t>
  </si>
  <si>
    <t>コード</t>
  </si>
  <si>
    <t>額面金額</t>
  </si>
  <si>
    <t>満期日</t>
  </si>
  <si>
    <t>割引日数</t>
  </si>
  <si>
    <t>割引料</t>
  </si>
  <si>
    <t>手取金</t>
  </si>
  <si>
    <t>判定</t>
  </si>
  <si>
    <t>森下　富生</t>
  </si>
  <si>
    <t>D</t>
  </si>
  <si>
    <t>若林　晴樹</t>
  </si>
  <si>
    <t>柴田　真由子</t>
  </si>
  <si>
    <t>浅田　真幸</t>
  </si>
  <si>
    <t>B</t>
  </si>
  <si>
    <t>A</t>
  </si>
  <si>
    <t>高遠　由紀</t>
  </si>
  <si>
    <t>滝川　俊介</t>
  </si>
  <si>
    <t>&lt;=400000</t>
  </si>
  <si>
    <t>手形割引一覧表（若林晴樹・手取金400,000円以下）</t>
  </si>
  <si>
    <t>支店別集計表</t>
  </si>
  <si>
    <t>コード</t>
  </si>
  <si>
    <t>支店名</t>
  </si>
  <si>
    <t>&lt;2000</t>
  </si>
  <si>
    <t>仙台</t>
  </si>
  <si>
    <t>コード</t>
  </si>
  <si>
    <t>浜松</t>
  </si>
  <si>
    <t>&gt;=2000</t>
  </si>
  <si>
    <t>&lt;3000</t>
  </si>
  <si>
    <t>博多</t>
  </si>
  <si>
    <t>コード</t>
  </si>
  <si>
    <t>&gt;=3000</t>
  </si>
  <si>
    <t>割引日数が９０日以下の中での割引料の最大値</t>
  </si>
  <si>
    <t>額面金額が７５０，０００円以上の中での手取金の合計</t>
  </si>
  <si>
    <t>&lt;=90</t>
  </si>
  <si>
    <t>手取金が６００，０００円以上の中での額面金額の平均</t>
  </si>
  <si>
    <t>&gt;=750000</t>
  </si>
  <si>
    <t>&gt;=600000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</si>
</sst>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8" fontId="0" fillId="0" borderId="0" xfId="16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38" fontId="0" fillId="0" borderId="1" xfId="16" applyBorder="1" applyAlignment="1">
      <alignment vertical="center"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distributed"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2.375" style="0" bestFit="1" customWidth="1"/>
    <col min="3" max="3" width="9.375" style="0" bestFit="1" customWidth="1"/>
    <col min="4" max="4" width="9.125" style="0" bestFit="1" customWidth="1"/>
    <col min="5" max="5" width="9.25390625" style="0" bestFit="1" customWidth="1"/>
    <col min="6" max="7" width="9.125" style="0" bestFit="1" customWidth="1"/>
    <col min="8" max="8" width="9.25390625" style="0" bestFit="1" customWidth="1"/>
    <col min="11" max="11" width="9.50390625" style="0" customWidth="1"/>
  </cols>
  <sheetData>
    <row r="1" spans="3:6" ht="17.25">
      <c r="C1" s="8" t="s">
        <v>4</v>
      </c>
      <c r="D1" s="8"/>
      <c r="E1" s="8"/>
      <c r="F1" s="8"/>
    </row>
    <row r="3" spans="1:9" s="1" customFormat="1" ht="13.5">
      <c r="A3" s="1" t="s">
        <v>5</v>
      </c>
      <c r="B3" s="1" t="s">
        <v>0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</v>
      </c>
      <c r="H3" s="1" t="s">
        <v>10</v>
      </c>
      <c r="I3" s="1" t="s">
        <v>11</v>
      </c>
    </row>
    <row r="4" spans="1:9" ht="13.5">
      <c r="A4">
        <v>1002</v>
      </c>
      <c r="B4" t="s">
        <v>12</v>
      </c>
      <c r="C4" s="2">
        <v>580000</v>
      </c>
      <c r="D4" s="6">
        <v>37742</v>
      </c>
      <c r="E4" s="7">
        <v>32</v>
      </c>
      <c r="F4" s="2">
        <v>6864</v>
      </c>
      <c r="G4" s="2">
        <v>840</v>
      </c>
      <c r="H4" s="2">
        <v>572296</v>
      </c>
      <c r="I4" t="s">
        <v>13</v>
      </c>
    </row>
    <row r="5" spans="1:9" ht="13.5">
      <c r="A5">
        <v>3001</v>
      </c>
      <c r="B5" t="s">
        <v>14</v>
      </c>
      <c r="C5" s="2">
        <v>320000</v>
      </c>
      <c r="D5" s="6">
        <v>37763</v>
      </c>
      <c r="E5" s="7">
        <v>53</v>
      </c>
      <c r="F5" s="2">
        <v>6272</v>
      </c>
      <c r="G5" s="2">
        <v>840</v>
      </c>
      <c r="H5" s="2">
        <v>312888</v>
      </c>
      <c r="I5" t="s">
        <v>13</v>
      </c>
    </row>
    <row r="6" spans="1:9" ht="13.5">
      <c r="A6">
        <v>1002</v>
      </c>
      <c r="B6" t="s">
        <v>12</v>
      </c>
      <c r="C6" s="2">
        <v>1470000</v>
      </c>
      <c r="D6" s="6">
        <v>37777</v>
      </c>
      <c r="E6" s="7">
        <v>67</v>
      </c>
      <c r="F6" s="2">
        <v>26983</v>
      </c>
      <c r="G6" s="2">
        <v>1840</v>
      </c>
      <c r="H6" s="2">
        <v>1441177</v>
      </c>
      <c r="I6" t="s">
        <v>13</v>
      </c>
    </row>
    <row r="7" spans="1:9" ht="13.5">
      <c r="A7">
        <v>2002</v>
      </c>
      <c r="B7" t="s">
        <v>15</v>
      </c>
      <c r="C7" s="2">
        <v>610000</v>
      </c>
      <c r="D7" s="6">
        <v>37769</v>
      </c>
      <c r="E7" s="7">
        <v>59</v>
      </c>
      <c r="F7" s="2">
        <v>13311</v>
      </c>
      <c r="G7" s="2">
        <v>840</v>
      </c>
      <c r="H7" s="2">
        <v>595849</v>
      </c>
      <c r="I7" t="s">
        <v>13</v>
      </c>
    </row>
    <row r="8" spans="1:9" ht="13.5">
      <c r="A8">
        <v>3002</v>
      </c>
      <c r="B8" t="s">
        <v>16</v>
      </c>
      <c r="C8" s="2">
        <v>790000</v>
      </c>
      <c r="D8" s="6">
        <v>37780</v>
      </c>
      <c r="E8" s="7">
        <v>70</v>
      </c>
      <c r="F8" s="2">
        <v>15150</v>
      </c>
      <c r="G8" s="2">
        <v>840</v>
      </c>
      <c r="H8" s="2">
        <v>774010</v>
      </c>
      <c r="I8" t="s">
        <v>17</v>
      </c>
    </row>
    <row r="9" spans="1:9" ht="13.5">
      <c r="A9">
        <v>3001</v>
      </c>
      <c r="B9" t="s">
        <v>14</v>
      </c>
      <c r="C9" s="2">
        <v>230000</v>
      </c>
      <c r="D9" s="6">
        <v>37784</v>
      </c>
      <c r="E9" s="7">
        <v>74</v>
      </c>
      <c r="F9" s="2">
        <v>4663</v>
      </c>
      <c r="G9" s="2">
        <v>840</v>
      </c>
      <c r="H9" s="2">
        <v>224497</v>
      </c>
      <c r="I9" t="s">
        <v>13</v>
      </c>
    </row>
    <row r="10" spans="1:9" ht="13.5">
      <c r="A10">
        <v>2002</v>
      </c>
      <c r="B10" t="s">
        <v>15</v>
      </c>
      <c r="C10" s="2">
        <v>1540000</v>
      </c>
      <c r="D10" s="6">
        <v>37790</v>
      </c>
      <c r="E10" s="7">
        <v>80</v>
      </c>
      <c r="F10" s="2">
        <v>33753</v>
      </c>
      <c r="G10" s="2">
        <v>1840</v>
      </c>
      <c r="H10" s="2">
        <v>1504407</v>
      </c>
      <c r="I10" t="s">
        <v>18</v>
      </c>
    </row>
    <row r="11" spans="1:9" ht="13.5">
      <c r="A11">
        <v>3002</v>
      </c>
      <c r="B11" t="s">
        <v>16</v>
      </c>
      <c r="C11" s="2">
        <v>310000</v>
      </c>
      <c r="D11" s="6">
        <v>37796</v>
      </c>
      <c r="E11" s="7">
        <v>86</v>
      </c>
      <c r="F11" s="2">
        <v>7304</v>
      </c>
      <c r="G11" s="2">
        <v>840</v>
      </c>
      <c r="H11" s="2">
        <v>301856</v>
      </c>
      <c r="I11" t="s">
        <v>13</v>
      </c>
    </row>
    <row r="12" spans="1:9" ht="13.5">
      <c r="A12">
        <v>2001</v>
      </c>
      <c r="B12" t="s">
        <v>19</v>
      </c>
      <c r="C12" s="2">
        <v>830000</v>
      </c>
      <c r="D12" s="6">
        <v>37825</v>
      </c>
      <c r="E12" s="7">
        <v>115</v>
      </c>
      <c r="F12" s="2">
        <v>26150</v>
      </c>
      <c r="G12" s="2">
        <v>840</v>
      </c>
      <c r="H12" s="2">
        <v>803010</v>
      </c>
      <c r="I12" t="s">
        <v>17</v>
      </c>
    </row>
    <row r="13" spans="1:9" ht="13.5">
      <c r="A13">
        <v>3001</v>
      </c>
      <c r="B13" t="s">
        <v>14</v>
      </c>
      <c r="C13" s="2">
        <v>470000</v>
      </c>
      <c r="D13" s="6">
        <v>37833</v>
      </c>
      <c r="E13" s="7">
        <v>123</v>
      </c>
      <c r="F13" s="2">
        <v>15046</v>
      </c>
      <c r="G13" s="2">
        <v>840</v>
      </c>
      <c r="H13" s="2">
        <v>454114</v>
      </c>
      <c r="I13" t="s">
        <v>13</v>
      </c>
    </row>
    <row r="14" spans="1:9" ht="13.5">
      <c r="A14">
        <v>1001</v>
      </c>
      <c r="B14" t="s">
        <v>20</v>
      </c>
      <c r="C14" s="2">
        <v>760000</v>
      </c>
      <c r="D14" s="6">
        <v>37836</v>
      </c>
      <c r="E14" s="7">
        <v>126</v>
      </c>
      <c r="F14" s="2">
        <v>24923</v>
      </c>
      <c r="G14" s="2">
        <v>840</v>
      </c>
      <c r="H14" s="2">
        <v>734237</v>
      </c>
      <c r="I14" t="s">
        <v>17</v>
      </c>
    </row>
    <row r="15" spans="1:9" ht="13.5">
      <c r="A15">
        <v>2002</v>
      </c>
      <c r="B15" t="s">
        <v>15</v>
      </c>
      <c r="C15" s="2">
        <v>2480000</v>
      </c>
      <c r="D15" s="6">
        <v>37838</v>
      </c>
      <c r="E15" s="7">
        <v>128</v>
      </c>
      <c r="F15" s="2">
        <v>82621</v>
      </c>
      <c r="G15" s="2">
        <v>1840</v>
      </c>
      <c r="H15" s="2">
        <v>2395539</v>
      </c>
      <c r="I15" t="s">
        <v>18</v>
      </c>
    </row>
    <row r="16" spans="1:9" ht="13.5">
      <c r="A16">
        <v>3001</v>
      </c>
      <c r="B16" t="s">
        <v>14</v>
      </c>
      <c r="C16" s="2">
        <v>250000</v>
      </c>
      <c r="D16" s="6">
        <v>37906</v>
      </c>
      <c r="E16" s="7">
        <v>196</v>
      </c>
      <c r="F16" s="2">
        <v>11142</v>
      </c>
      <c r="G16" s="2">
        <v>840</v>
      </c>
      <c r="H16" s="2">
        <v>238018</v>
      </c>
      <c r="I16" t="s">
        <v>13</v>
      </c>
    </row>
    <row r="17" spans="1:9" ht="13.5">
      <c r="A17">
        <v>3002</v>
      </c>
      <c r="B17" t="s">
        <v>16</v>
      </c>
      <c r="C17" s="2">
        <v>1060000</v>
      </c>
      <c r="D17" s="6">
        <v>37950</v>
      </c>
      <c r="E17" s="7">
        <v>240</v>
      </c>
      <c r="F17" s="2">
        <v>55758</v>
      </c>
      <c r="G17" s="2">
        <v>1840</v>
      </c>
      <c r="H17" s="2">
        <v>1002402</v>
      </c>
      <c r="I17" t="s">
        <v>18</v>
      </c>
    </row>
    <row r="18" spans="3:8" ht="13.5">
      <c r="C18" s="2"/>
      <c r="D18" s="6"/>
      <c r="E18" s="7"/>
      <c r="F18" s="2"/>
      <c r="G18" s="2"/>
      <c r="H18" s="2"/>
    </row>
    <row r="19" spans="3:8" ht="13.5">
      <c r="C19" s="2"/>
      <c r="D19" s="6"/>
      <c r="E19" s="7"/>
      <c r="F19" s="2"/>
      <c r="G19" s="2"/>
      <c r="H19" s="2"/>
    </row>
    <row r="20" spans="3:9" ht="13.5">
      <c r="C20" s="2"/>
      <c r="D20" s="6"/>
      <c r="E20" s="7"/>
      <c r="F20" s="2"/>
      <c r="G20" s="2"/>
      <c r="H20" t="s">
        <v>0</v>
      </c>
      <c r="I20" t="s">
        <v>10</v>
      </c>
    </row>
    <row r="21" spans="6:9" ht="13.5">
      <c r="F21" s="2"/>
      <c r="G21" s="2"/>
      <c r="H21" t="s">
        <v>14</v>
      </c>
      <c r="I21" t="s">
        <v>21</v>
      </c>
    </row>
    <row r="22" spans="2:8" ht="17.25">
      <c r="B22" s="8" t="s">
        <v>22</v>
      </c>
      <c r="C22" s="8"/>
      <c r="D22" s="8"/>
      <c r="E22" s="8"/>
      <c r="F22" s="8"/>
      <c r="G22" s="8"/>
      <c r="H22" s="8"/>
    </row>
    <row r="23" spans="3:8" ht="13.5">
      <c r="C23" s="2"/>
      <c r="D23" s="6"/>
      <c r="E23" s="7"/>
      <c r="F23" s="2"/>
      <c r="G23" s="2"/>
      <c r="H23" s="2"/>
    </row>
    <row r="24" spans="1:9" ht="13.5">
      <c r="A24" s="1" t="s">
        <v>5</v>
      </c>
      <c r="B24" s="1" t="s">
        <v>0</v>
      </c>
      <c r="C24" s="1" t="s">
        <v>6</v>
      </c>
      <c r="D24" s="1" t="s">
        <v>7</v>
      </c>
      <c r="E24" s="1" t="s">
        <v>8</v>
      </c>
      <c r="F24" s="1" t="s">
        <v>9</v>
      </c>
      <c r="G24" s="1" t="s">
        <v>1</v>
      </c>
      <c r="H24" s="1" t="s">
        <v>10</v>
      </c>
      <c r="I24" s="1" t="s">
        <v>11</v>
      </c>
    </row>
    <row r="25" spans="1:9" ht="13.5">
      <c r="A25">
        <v>3001</v>
      </c>
      <c r="B25" t="s">
        <v>14</v>
      </c>
      <c r="C25" s="2">
        <v>230000</v>
      </c>
      <c r="D25" s="6">
        <v>37784</v>
      </c>
      <c r="E25" s="7">
        <v>74</v>
      </c>
      <c r="F25" s="2">
        <v>4663</v>
      </c>
      <c r="G25" s="2">
        <v>840</v>
      </c>
      <c r="H25" s="2">
        <v>224497</v>
      </c>
      <c r="I25" t="s">
        <v>13</v>
      </c>
    </row>
    <row r="26" spans="1:9" ht="13.5">
      <c r="A26">
        <v>3001</v>
      </c>
      <c r="B26" t="s">
        <v>14</v>
      </c>
      <c r="C26" s="2">
        <v>250000</v>
      </c>
      <c r="D26" s="6">
        <v>37906</v>
      </c>
      <c r="E26" s="7">
        <v>196</v>
      </c>
      <c r="F26" s="2">
        <v>11142</v>
      </c>
      <c r="G26" s="2">
        <v>840</v>
      </c>
      <c r="H26" s="2">
        <v>238018</v>
      </c>
      <c r="I26" t="s">
        <v>13</v>
      </c>
    </row>
    <row r="27" spans="1:9" ht="13.5">
      <c r="A27">
        <v>3001</v>
      </c>
      <c r="B27" t="s">
        <v>14</v>
      </c>
      <c r="C27" s="2">
        <v>320000</v>
      </c>
      <c r="D27" s="6">
        <v>37763</v>
      </c>
      <c r="E27" s="7">
        <v>53</v>
      </c>
      <c r="F27" s="2">
        <v>6272</v>
      </c>
      <c r="G27" s="2">
        <v>840</v>
      </c>
      <c r="H27" s="2">
        <v>312888</v>
      </c>
      <c r="I27" t="s">
        <v>13</v>
      </c>
    </row>
    <row r="28" spans="3:8" ht="13.5">
      <c r="C28" s="2"/>
      <c r="D28" s="6"/>
      <c r="E28" s="2"/>
      <c r="F28" s="2"/>
      <c r="G28" s="2"/>
      <c r="H28" s="2"/>
    </row>
    <row r="29" ht="13.5">
      <c r="E29" s="2"/>
    </row>
    <row r="30" ht="13.5">
      <c r="A30" t="s">
        <v>2</v>
      </c>
    </row>
    <row r="31" spans="2:8" ht="13.5">
      <c r="B31" t="s">
        <v>23</v>
      </c>
      <c r="H31" t="s">
        <v>24</v>
      </c>
    </row>
    <row r="32" spans="1:8" ht="13.5">
      <c r="A32" s="3" t="s">
        <v>25</v>
      </c>
      <c r="B32" s="3" t="s">
        <v>9</v>
      </c>
      <c r="C32" s="3" t="s">
        <v>1</v>
      </c>
      <c r="D32" s="3" t="s">
        <v>10</v>
      </c>
      <c r="H32" t="s">
        <v>26</v>
      </c>
    </row>
    <row r="33" spans="1:9" ht="13.5">
      <c r="A33" s="4" t="s">
        <v>27</v>
      </c>
      <c r="B33" s="5">
        <f>DSUM($A$3:$I$17,F$3,$H$31:$H$32)</f>
        <v>58770</v>
      </c>
      <c r="C33" s="5">
        <f>DSUM($A$3:$I$17,G$3,$H$31:$H$32)</f>
        <v>3520</v>
      </c>
      <c r="D33" s="5">
        <f>DSUM($A$3:$I$17,H$3,$H$31:$H$32)</f>
        <v>2747710</v>
      </c>
      <c r="H33" t="s">
        <v>28</v>
      </c>
      <c r="I33" t="s">
        <v>28</v>
      </c>
    </row>
    <row r="34" spans="1:9" ht="13.5">
      <c r="A34" s="4" t="s">
        <v>29</v>
      </c>
      <c r="B34" s="5">
        <f>DSUM($A$3:$I$17,F$3,$H$33:$I$34)</f>
        <v>155835</v>
      </c>
      <c r="C34" s="5">
        <f>DSUM($A$3:$I$17,G$3,$H$33:$I$34)</f>
        <v>5360</v>
      </c>
      <c r="D34" s="5">
        <f>DSUM($A$3:$I$17,H$3,$H$33:$I$34)</f>
        <v>5298805</v>
      </c>
      <c r="H34" t="s">
        <v>30</v>
      </c>
      <c r="I34" t="s">
        <v>31</v>
      </c>
    </row>
    <row r="35" spans="1:8" ht="13.5">
      <c r="A35" s="4" t="s">
        <v>32</v>
      </c>
      <c r="B35" s="5">
        <f>DSUM($A$3:$I$17,F$3,$H$35:$H$36)</f>
        <v>115335</v>
      </c>
      <c r="C35" s="5">
        <f>DSUM($A$3:$I$17,G$3,$H$35:$H$36)</f>
        <v>6880</v>
      </c>
      <c r="D35" s="5">
        <f>DSUM($A$3:$I$17,H$3,$H$35:$H$36)</f>
        <v>3307785</v>
      </c>
      <c r="H35" t="s">
        <v>33</v>
      </c>
    </row>
    <row r="36" ht="13.5">
      <c r="H36" t="s">
        <v>34</v>
      </c>
    </row>
    <row r="37" ht="13.5">
      <c r="A37" t="s">
        <v>3</v>
      </c>
    </row>
    <row r="39" spans="1:9" ht="13.5">
      <c r="A39" s="9" t="s">
        <v>35</v>
      </c>
      <c r="B39" s="9"/>
      <c r="C39" s="9"/>
      <c r="D39" s="9"/>
      <c r="E39" s="9"/>
      <c r="F39" s="5">
        <f>DMAX($A$3:$I$17,F3,I39:I40)</f>
        <v>33753</v>
      </c>
      <c r="I39" t="s">
        <v>8</v>
      </c>
    </row>
    <row r="40" spans="1:9" ht="13.5">
      <c r="A40" s="9" t="s">
        <v>36</v>
      </c>
      <c r="B40" s="9"/>
      <c r="C40" s="9"/>
      <c r="D40" s="9"/>
      <c r="E40" s="9"/>
      <c r="F40" s="5">
        <f>DSUM($A$3:$I$17,$H$3,$I$41:$I$42)</f>
        <v>8654782</v>
      </c>
      <c r="I40" t="s">
        <v>37</v>
      </c>
    </row>
    <row r="41" spans="1:9" ht="13.5">
      <c r="A41" s="9" t="s">
        <v>38</v>
      </c>
      <c r="B41" s="9"/>
      <c r="C41" s="9"/>
      <c r="D41" s="9"/>
      <c r="E41" s="9"/>
      <c r="F41" s="5">
        <f>DAVERAGE($A$3:$I$17,$C$3,$I$43:$I$44)</f>
        <v>1275714.2857142857</v>
      </c>
      <c r="I41" t="s">
        <v>6</v>
      </c>
    </row>
    <row r="42" ht="13.5">
      <c r="I42" t="s">
        <v>39</v>
      </c>
    </row>
    <row r="43" ht="13.5">
      <c r="I43" t="s">
        <v>10</v>
      </c>
    </row>
    <row r="44" ht="13.5">
      <c r="I44" t="s">
        <v>40</v>
      </c>
    </row>
  </sheetData>
  <mergeCells count="5">
    <mergeCell ref="A41:E41"/>
    <mergeCell ref="C1:F1"/>
    <mergeCell ref="B22:H22"/>
    <mergeCell ref="A39:E39"/>
    <mergeCell ref="A40:E4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2004-05-03T08:37:48Z</dcterms:modified>
  <cp:category/>
  <cp:version/>
  <cp:contentType/>
  <cp:contentStatus/>
</cp:coreProperties>
</file>