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<sst xmlns="http://schemas.openxmlformats.org/spreadsheetml/2006/main" count="24" uniqueCount="24">
  <si>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産　業　別　初　任　給　一　覧　表</t>
  </si>
  <si>
    <t>産　業</t>
  </si>
  <si>
    <t>高校卒</t>
  </si>
  <si>
    <t>短大卒</t>
  </si>
  <si>
    <t>大学卒</t>
  </si>
  <si>
    <t>合計</t>
  </si>
  <si>
    <t>高卒比率</t>
  </si>
  <si>
    <t>順位</t>
  </si>
  <si>
    <t>評価</t>
  </si>
  <si>
    <t>農林漁業</t>
  </si>
  <si>
    <t>鉱業</t>
  </si>
  <si>
    <t>建設業</t>
  </si>
  <si>
    <t>製造業</t>
  </si>
  <si>
    <t>運輸通信業</t>
  </si>
  <si>
    <t>卸売小売業</t>
  </si>
  <si>
    <t>金融保険業</t>
  </si>
  <si>
    <t>不動産業</t>
  </si>
  <si>
    <t>サービス業</t>
  </si>
  <si>
    <t>高校卒の最大値</t>
  </si>
  <si>
    <t>高校卒の平均</t>
  </si>
  <si>
    <t>短大卒の平均</t>
  </si>
  <si>
    <t>高卒比率の最小値</t>
  </si>
  <si>
    <t>電気ガス業</t>
  </si>
  <si>
    <t>番号　名前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</si>
</sst>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15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15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25390625" style="0" bestFit="1" customWidth="1"/>
    <col min="2" max="5" width="7.875" style="0" bestFit="1" customWidth="1"/>
    <col min="7" max="8" width="5.25390625" style="0" bestFit="1" customWidth="1"/>
  </cols>
  <sheetData>
    <row r="1" ht="13.5">
      <c r="A1" t="s">
        <v>23</v>
      </c>
    </row>
    <row r="3" spans="1:8" ht="13.5">
      <c r="A3" s="18" t="s">
        <v>0</v>
      </c>
      <c r="B3" s="18"/>
      <c r="C3" s="18"/>
      <c r="D3" s="18"/>
      <c r="E3" s="18"/>
      <c r="F3" s="18"/>
      <c r="G3" s="18"/>
      <c r="H3" s="18"/>
    </row>
    <row r="4" ht="14.25" thickBot="1"/>
    <row r="5" spans="1:8" ht="13.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3.5">
      <c r="A6" s="6" t="s">
        <v>16</v>
      </c>
      <c r="B6" s="14">
        <v>166000</v>
      </c>
      <c r="C6" s="14">
        <v>195000</v>
      </c>
      <c r="D6" s="14">
        <v>224000</v>
      </c>
      <c r="E6" s="14">
        <f aca="true" t="shared" si="0" ref="E6:E15">SUM(B6:D6)</f>
        <v>585000</v>
      </c>
      <c r="F6" s="2">
        <f aca="true" t="shared" si="1" ref="F6:F15">B6/E6</f>
        <v>0.28376068376068375</v>
      </c>
      <c r="G6" s="1">
        <f aca="true" t="shared" si="2" ref="G6:G15">RANK(F6,$F$6:$F$15,1)</f>
        <v>1</v>
      </c>
      <c r="H6" s="7" t="str">
        <f aca="true" t="shared" si="3" ref="H6:H15">IF(F6&gt;=30.5%,"Ａ",IF(F6&gt;=30%,"Ｂ","Ｃ"))</f>
        <v>Ｃ</v>
      </c>
    </row>
    <row r="7" spans="1:8" ht="13.5">
      <c r="A7" s="6" t="s">
        <v>10</v>
      </c>
      <c r="B7" s="14">
        <v>169000</v>
      </c>
      <c r="C7" s="14">
        <v>182000</v>
      </c>
      <c r="D7" s="14">
        <v>208000</v>
      </c>
      <c r="E7" s="14">
        <f t="shared" si="0"/>
        <v>559000</v>
      </c>
      <c r="F7" s="2">
        <f t="shared" si="1"/>
        <v>0.3023255813953488</v>
      </c>
      <c r="G7" s="1">
        <f t="shared" si="2"/>
        <v>8</v>
      </c>
      <c r="H7" s="7" t="str">
        <f t="shared" si="3"/>
        <v>Ｂ</v>
      </c>
    </row>
    <row r="8" spans="1:8" ht="13.5">
      <c r="A8" s="6" t="s">
        <v>13</v>
      </c>
      <c r="B8" s="14">
        <v>171000</v>
      </c>
      <c r="C8" s="14">
        <v>179000</v>
      </c>
      <c r="D8" s="14">
        <v>207000</v>
      </c>
      <c r="E8" s="14">
        <f t="shared" si="0"/>
        <v>557000</v>
      </c>
      <c r="F8" s="2">
        <f t="shared" si="1"/>
        <v>0.30700179533213645</v>
      </c>
      <c r="G8" s="1">
        <f t="shared" si="2"/>
        <v>10</v>
      </c>
      <c r="H8" s="7" t="str">
        <f t="shared" si="3"/>
        <v>Ａ</v>
      </c>
    </row>
    <row r="9" spans="1:8" ht="13.5">
      <c r="A9" s="6" t="s">
        <v>11</v>
      </c>
      <c r="B9" s="14">
        <v>167000</v>
      </c>
      <c r="C9" s="14">
        <v>181000</v>
      </c>
      <c r="D9" s="14">
        <v>206000</v>
      </c>
      <c r="E9" s="14">
        <f t="shared" si="0"/>
        <v>554000</v>
      </c>
      <c r="F9" s="2">
        <f t="shared" si="1"/>
        <v>0.30144404332129965</v>
      </c>
      <c r="G9" s="1">
        <f t="shared" si="2"/>
        <v>5</v>
      </c>
      <c r="H9" s="7" t="str">
        <f t="shared" si="3"/>
        <v>Ｂ</v>
      </c>
    </row>
    <row r="10" spans="1:8" ht="13.5">
      <c r="A10" s="6" t="s">
        <v>14</v>
      </c>
      <c r="B10" s="14">
        <v>167000</v>
      </c>
      <c r="C10" s="14">
        <v>178000</v>
      </c>
      <c r="D10" s="14">
        <v>208000</v>
      </c>
      <c r="E10" s="14">
        <f t="shared" si="0"/>
        <v>553000</v>
      </c>
      <c r="F10" s="2">
        <f t="shared" si="1"/>
        <v>0.30198915009041594</v>
      </c>
      <c r="G10" s="1">
        <f t="shared" si="2"/>
        <v>6</v>
      </c>
      <c r="H10" s="7" t="str">
        <f t="shared" si="3"/>
        <v>Ｂ</v>
      </c>
    </row>
    <row r="11" spans="1:8" ht="13.5">
      <c r="A11" s="6" t="s">
        <v>12</v>
      </c>
      <c r="B11" s="14">
        <v>166000</v>
      </c>
      <c r="C11" s="14">
        <v>179000</v>
      </c>
      <c r="D11" s="14">
        <v>206000</v>
      </c>
      <c r="E11" s="14">
        <f t="shared" si="0"/>
        <v>551000</v>
      </c>
      <c r="F11" s="2">
        <f t="shared" si="1"/>
        <v>0.30127041742286753</v>
      </c>
      <c r="G11" s="1">
        <f t="shared" si="2"/>
        <v>4</v>
      </c>
      <c r="H11" s="7" t="str">
        <f t="shared" si="3"/>
        <v>Ｂ</v>
      </c>
    </row>
    <row r="12" spans="1:8" ht="13.5">
      <c r="A12" s="6" t="s">
        <v>22</v>
      </c>
      <c r="B12" s="14">
        <v>165000</v>
      </c>
      <c r="C12" s="14">
        <v>179000</v>
      </c>
      <c r="D12" s="14">
        <v>202000</v>
      </c>
      <c r="E12" s="14">
        <f t="shared" si="0"/>
        <v>546000</v>
      </c>
      <c r="F12" s="2">
        <f t="shared" si="1"/>
        <v>0.3021978021978022</v>
      </c>
      <c r="G12" s="1">
        <f t="shared" si="2"/>
        <v>7</v>
      </c>
      <c r="H12" s="7" t="str">
        <f t="shared" si="3"/>
        <v>Ｂ</v>
      </c>
    </row>
    <row r="13" spans="1:8" ht="13.5">
      <c r="A13" s="6" t="s">
        <v>17</v>
      </c>
      <c r="B13" s="14">
        <v>160000</v>
      </c>
      <c r="C13" s="14">
        <v>175000</v>
      </c>
      <c r="D13" s="14">
        <v>205000</v>
      </c>
      <c r="E13" s="14">
        <f t="shared" si="0"/>
        <v>540000</v>
      </c>
      <c r="F13" s="2">
        <f t="shared" si="1"/>
        <v>0.2962962962962963</v>
      </c>
      <c r="G13" s="1">
        <f t="shared" si="2"/>
        <v>3</v>
      </c>
      <c r="H13" s="7" t="str">
        <f t="shared" si="3"/>
        <v>Ｃ</v>
      </c>
    </row>
    <row r="14" spans="1:8" ht="13.5">
      <c r="A14" s="6" t="s">
        <v>15</v>
      </c>
      <c r="B14" s="14">
        <v>158000</v>
      </c>
      <c r="C14" s="14">
        <v>185000</v>
      </c>
      <c r="D14" s="14">
        <v>196000</v>
      </c>
      <c r="E14" s="14">
        <f t="shared" si="0"/>
        <v>539000</v>
      </c>
      <c r="F14" s="2">
        <f t="shared" si="1"/>
        <v>0.29313543599257885</v>
      </c>
      <c r="G14" s="1">
        <f t="shared" si="2"/>
        <v>2</v>
      </c>
      <c r="H14" s="7" t="str">
        <f t="shared" si="3"/>
        <v>Ｃ</v>
      </c>
    </row>
    <row r="15" spans="1:8" ht="14.25" thickBot="1">
      <c r="A15" s="8" t="s">
        <v>9</v>
      </c>
      <c r="B15" s="15">
        <v>154000</v>
      </c>
      <c r="C15" s="15">
        <v>164000</v>
      </c>
      <c r="D15" s="15">
        <v>187000</v>
      </c>
      <c r="E15" s="15">
        <f t="shared" si="0"/>
        <v>505000</v>
      </c>
      <c r="F15" s="10">
        <f t="shared" si="1"/>
        <v>0.30495049504950494</v>
      </c>
      <c r="G15" s="9">
        <f t="shared" si="2"/>
        <v>9</v>
      </c>
      <c r="H15" s="11" t="str">
        <f t="shared" si="3"/>
        <v>Ｂ</v>
      </c>
    </row>
    <row r="16" ht="14.25" thickBot="1"/>
    <row r="17" spans="1:2" ht="13.5">
      <c r="A17" s="12" t="s">
        <v>18</v>
      </c>
      <c r="B17" s="16">
        <f>MAX(B6:B15)</f>
        <v>171000</v>
      </c>
    </row>
    <row r="18" spans="1:2" ht="13.5">
      <c r="A18" s="6" t="s">
        <v>19</v>
      </c>
      <c r="B18" s="17">
        <f>INT(AVERAGE(B6:B15))</f>
        <v>164300</v>
      </c>
    </row>
    <row r="19" spans="1:2" ht="13.5">
      <c r="A19" s="6" t="s">
        <v>20</v>
      </c>
      <c r="B19" s="17">
        <f>INT(AVERAGE(C6:C15))</f>
        <v>179700</v>
      </c>
    </row>
    <row r="20" spans="1:2" ht="14.25" thickBot="1">
      <c r="A20" s="8" t="s">
        <v>21</v>
      </c>
      <c r="B20" s="13">
        <f>MIN(F6:F15)</f>
        <v>0.28376068376068375</v>
      </c>
    </row>
  </sheetData>
  <mergeCells count="1">
    <mergeCell ref="A3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</dc:creator>
  <cp:keywords/>
  <dc:description/>
  <cp:lastModifiedBy>森屋裕治</cp:lastModifiedBy>
  <cp:lastPrinted>2004-03-05T10:09:02Z</cp:lastPrinted>
  <dcterms:created xsi:type="dcterms:W3CDTF">2004-03-03T05:30:18Z</dcterms:created>
  <dcterms:modified xsi:type="dcterms:W3CDTF">2004-05-03T08:05:48Z</dcterms:modified>
  <cp:category/>
  <cp:version/>
  <cp:contentType/>
  <cp:contentStatus/>
</cp:coreProperties>
</file>